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Лист1!$A$1:$AB$41</definedName>
  </definedNames>
  <calcPr calcId="125725"/>
</workbook>
</file>

<file path=xl/calcChain.xml><?xml version="1.0" encoding="utf-8"?>
<calcChain xmlns="http://schemas.openxmlformats.org/spreadsheetml/2006/main">
  <c r="AB8" i="1"/>
  <c r="AB12"/>
  <c r="AB13"/>
  <c r="AB14"/>
  <c r="AB16"/>
  <c r="AB18"/>
  <c r="AB19"/>
  <c r="AB20"/>
  <c r="AB22"/>
  <c r="AB23"/>
  <c r="AB24"/>
  <c r="AB25"/>
  <c r="AB26"/>
  <c r="AB27"/>
  <c r="AB28"/>
  <c r="AB29"/>
  <c r="AB30"/>
  <c r="Z32"/>
  <c r="AA32"/>
  <c r="X32"/>
  <c r="Y32"/>
  <c r="Y11"/>
  <c r="AB11" s="1"/>
  <c r="V32"/>
  <c r="W32"/>
  <c r="T32"/>
  <c r="U32"/>
  <c r="R32"/>
  <c r="S9"/>
  <c r="AB9" s="1"/>
  <c r="S8"/>
  <c r="S7"/>
  <c r="S32" s="1"/>
  <c r="P32"/>
  <c r="Q32"/>
  <c r="Q12"/>
  <c r="N32"/>
  <c r="O10"/>
  <c r="AB10" s="1"/>
  <c r="O8"/>
  <c r="O7"/>
  <c r="O32" s="1"/>
  <c r="L32"/>
  <c r="M21"/>
  <c r="AB21" s="1"/>
  <c r="M17"/>
  <c r="AB17" s="1"/>
  <c r="M8"/>
  <c r="K32"/>
  <c r="K31"/>
  <c r="AB31" s="1"/>
  <c r="J32"/>
  <c r="F32"/>
  <c r="G32"/>
  <c r="H32"/>
  <c r="I32"/>
  <c r="D32"/>
  <c r="E10"/>
  <c r="E8"/>
  <c r="E32" s="1"/>
  <c r="B32"/>
  <c r="C15"/>
  <c r="AB15" s="1"/>
  <c r="C7"/>
  <c r="AB7" s="1"/>
  <c r="C32" l="1"/>
  <c r="C33" s="1"/>
  <c r="M32"/>
  <c r="AB32"/>
</calcChain>
</file>

<file path=xl/sharedStrings.xml><?xml version="1.0" encoding="utf-8"?>
<sst xmlns="http://schemas.openxmlformats.org/spreadsheetml/2006/main" count="50" uniqueCount="48">
  <si>
    <t>Наименование расходных материалов</t>
  </si>
  <si>
    <t>Класс</t>
  </si>
  <si>
    <t>1а класс</t>
  </si>
  <si>
    <t>1б класс</t>
  </si>
  <si>
    <t>1в класс</t>
  </si>
  <si>
    <t>1г класс</t>
  </si>
  <si>
    <t>2а класс</t>
  </si>
  <si>
    <t>2б класс</t>
  </si>
  <si>
    <t>2в класс</t>
  </si>
  <si>
    <t>3а класс</t>
  </si>
  <si>
    <t>3б класс</t>
  </si>
  <si>
    <t>3в класс</t>
  </si>
  <si>
    <t>4а класс</t>
  </si>
  <si>
    <t>4б класс</t>
  </si>
  <si>
    <t>5а класс</t>
  </si>
  <si>
    <t>5б класс</t>
  </si>
  <si>
    <t>6а класс</t>
  </si>
  <si>
    <t>6б класс</t>
  </si>
  <si>
    <t>7а класс</t>
  </si>
  <si>
    <t>7б класс</t>
  </si>
  <si>
    <t>8а класс</t>
  </si>
  <si>
    <t>8б класс</t>
  </si>
  <si>
    <t>9а класс</t>
  </si>
  <si>
    <t>9б класс</t>
  </si>
  <si>
    <t>10 класс</t>
  </si>
  <si>
    <t>11 класс</t>
  </si>
  <si>
    <t>Эмаль ПРОСТОКРАШЕНО ПФ-115 белая 2.7кг</t>
  </si>
  <si>
    <t>Эмаль ПРОСТОКРАШЕНО для пола зол-кор 2.7кг</t>
  </si>
  <si>
    <t>Колер ОРЕОЛ ВД бежевый 100мл</t>
  </si>
  <si>
    <t>Валик Профи 240 Полиэстер белый</t>
  </si>
  <si>
    <t>Кисть КФ Евро 100*8 ч.р.</t>
  </si>
  <si>
    <t xml:space="preserve">Средства для стекол Лучистое стекло 500 мл </t>
  </si>
  <si>
    <t>Краска ОРЕОЛ Дисконт интерьер 13 кг белая</t>
  </si>
  <si>
    <t>Шпатлевка ОРЕОЛ ВД 4кг финиш. полиакриловая</t>
  </si>
  <si>
    <t>Кисть КПмакловица 140*50 иск. Щетина</t>
  </si>
  <si>
    <t>Кисть КФ Евро 50*8 ч.р.</t>
  </si>
  <si>
    <t xml:space="preserve"> </t>
  </si>
  <si>
    <t>Колер ОРЕОЛ ВД желтый 100мл</t>
  </si>
  <si>
    <t>Колер ОРЕОЛ ВД персик 100мл</t>
  </si>
  <si>
    <t>Шпатлевка Диола гипсовая безусадочная Д-355 10кг</t>
  </si>
  <si>
    <t>ВСЕГО</t>
  </si>
  <si>
    <t xml:space="preserve">Подгот. </t>
  </si>
  <si>
    <t>ОБЩАЯ СУММА</t>
  </si>
  <si>
    <t>Сумма по классам</t>
  </si>
  <si>
    <t>ОТЧЕТ</t>
  </si>
  <si>
    <t>о расходовании добровольных пожертвований родителей (законных предстваителей) обучающихся на косметический ремонт учебных кабинетов и административных помещений</t>
  </si>
  <si>
    <t>МБОУ "Хоринская СОШ №2" в 2016 году</t>
  </si>
  <si>
    <t xml:space="preserve">    Также на ремонт подсобных и административных помещений было израсходовано средств добровольных пожертвований  родителей (законных предстваителей) обучающихся на общую сумму 30000 рублей (копии документов прилагаются)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</si>
</sst>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topLeftCell="A25" zoomScale="73" zoomScaleNormal="66" zoomScaleSheetLayoutView="73" workbookViewId="0">
      <selection activeCell="Q38" sqref="Q38"/>
    </sheetView>
  </sheetViews>
  <sheetFormatPr defaultRowHeight="15"/>
  <cols>
    <col min="1" max="1" width="11.140625" customWidth="1"/>
    <col min="2" max="2" width="7.7109375" customWidth="1"/>
    <col min="3" max="3" width="9.28515625" customWidth="1"/>
    <col min="4" max="4" width="7.140625" customWidth="1"/>
    <col min="5" max="5" width="9.140625" customWidth="1"/>
    <col min="6" max="6" width="7" customWidth="1"/>
    <col min="8" max="8" width="6.5703125" customWidth="1"/>
    <col min="10" max="10" width="6.28515625" customWidth="1"/>
    <col min="12" max="12" width="7" customWidth="1"/>
    <col min="14" max="14" width="6.85546875" customWidth="1"/>
    <col min="16" max="16" width="7" customWidth="1"/>
    <col min="18" max="18" width="6.42578125" customWidth="1"/>
    <col min="20" max="20" width="6.5703125" customWidth="1"/>
    <col min="22" max="22" width="6.5703125" customWidth="1"/>
    <col min="24" max="24" width="5.5703125" customWidth="1"/>
    <col min="26" max="26" width="6.140625" customWidth="1"/>
    <col min="28" max="28" width="10.85546875" customWidth="1"/>
  </cols>
  <sheetData>
    <row r="1" spans="1:28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7.25" customHeight="1">
      <c r="A3" s="15" t="s">
        <v>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8.75" customHeight="1">
      <c r="A4" s="7" t="s">
        <v>1</v>
      </c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14" t="s">
        <v>43</v>
      </c>
    </row>
    <row r="5" spans="1:28" ht="60.75" customHeight="1">
      <c r="A5" s="8"/>
      <c r="B5" s="5" t="s">
        <v>27</v>
      </c>
      <c r="C5" s="6"/>
      <c r="D5" s="5" t="s">
        <v>26</v>
      </c>
      <c r="E5" s="6"/>
      <c r="F5" s="5" t="s">
        <v>37</v>
      </c>
      <c r="G5" s="6"/>
      <c r="H5" s="5" t="s">
        <v>38</v>
      </c>
      <c r="I5" s="6"/>
      <c r="J5" s="5" t="s">
        <v>28</v>
      </c>
      <c r="K5" s="6"/>
      <c r="L5" s="5" t="s">
        <v>29</v>
      </c>
      <c r="M5" s="6"/>
      <c r="N5" s="5" t="s">
        <v>34</v>
      </c>
      <c r="O5" s="6"/>
      <c r="P5" s="5" t="s">
        <v>35</v>
      </c>
      <c r="Q5" s="6"/>
      <c r="R5" s="5" t="s">
        <v>30</v>
      </c>
      <c r="S5" s="6"/>
      <c r="T5" s="5" t="s">
        <v>31</v>
      </c>
      <c r="U5" s="6"/>
      <c r="V5" s="5" t="s">
        <v>32</v>
      </c>
      <c r="W5" s="6"/>
      <c r="X5" s="5" t="s">
        <v>33</v>
      </c>
      <c r="Y5" s="6"/>
      <c r="Z5" s="5" t="s">
        <v>39</v>
      </c>
      <c r="AA5" s="6"/>
      <c r="AB5" s="14"/>
    </row>
    <row r="6" spans="1:28">
      <c r="A6" s="9"/>
      <c r="B6" s="2">
        <v>72483</v>
      </c>
      <c r="C6" s="2">
        <v>307.29000000000002</v>
      </c>
      <c r="D6" s="1">
        <v>72112</v>
      </c>
      <c r="E6" s="1">
        <v>324.10000000000002</v>
      </c>
      <c r="F6" s="1">
        <v>9499</v>
      </c>
      <c r="G6" s="1">
        <v>34.9</v>
      </c>
      <c r="H6" s="1">
        <v>58716</v>
      </c>
      <c r="I6" s="1">
        <v>34.9</v>
      </c>
      <c r="J6" s="1">
        <v>9379</v>
      </c>
      <c r="K6" s="1">
        <v>34.9</v>
      </c>
      <c r="L6" s="1">
        <v>63838</v>
      </c>
      <c r="M6" s="1">
        <v>98.65</v>
      </c>
      <c r="N6" s="1">
        <v>43911</v>
      </c>
      <c r="O6" s="1">
        <v>58.75</v>
      </c>
      <c r="P6" s="1">
        <v>13718</v>
      </c>
      <c r="Q6" s="1">
        <v>22.55</v>
      </c>
      <c r="R6" s="1">
        <v>19196</v>
      </c>
      <c r="S6" s="3">
        <v>58</v>
      </c>
      <c r="T6" s="3">
        <v>3522</v>
      </c>
      <c r="U6" s="3">
        <v>64.400000000000006</v>
      </c>
      <c r="V6" s="3">
        <v>72585</v>
      </c>
      <c r="W6" s="3">
        <v>517.25</v>
      </c>
      <c r="X6" s="3">
        <v>7431</v>
      </c>
      <c r="Y6" s="3">
        <v>192.55</v>
      </c>
      <c r="Z6" s="3">
        <v>4818</v>
      </c>
      <c r="AA6" s="3">
        <v>324</v>
      </c>
      <c r="AB6" s="3"/>
    </row>
    <row r="7" spans="1:28">
      <c r="A7" s="4" t="s">
        <v>41</v>
      </c>
      <c r="B7" s="3">
        <v>3</v>
      </c>
      <c r="C7" s="3">
        <f>B7*C6</f>
        <v>921.87000000000012</v>
      </c>
      <c r="D7" s="3">
        <v>1</v>
      </c>
      <c r="E7" s="3">
        <v>324.10000000000002</v>
      </c>
      <c r="F7" s="3"/>
      <c r="G7" s="3"/>
      <c r="H7" s="3"/>
      <c r="I7" s="3"/>
      <c r="J7" s="3">
        <v>2</v>
      </c>
      <c r="K7" s="3">
        <v>69.8</v>
      </c>
      <c r="L7" s="3"/>
      <c r="M7" s="3"/>
      <c r="N7" s="3">
        <v>4</v>
      </c>
      <c r="O7" s="3">
        <f>N7*O6</f>
        <v>235</v>
      </c>
      <c r="P7" s="3">
        <v>1</v>
      </c>
      <c r="Q7" s="3">
        <v>22.55</v>
      </c>
      <c r="R7" s="3">
        <v>3</v>
      </c>
      <c r="S7" s="3">
        <f>R7*S6</f>
        <v>174</v>
      </c>
      <c r="T7" s="3"/>
      <c r="U7" s="3"/>
      <c r="V7" s="3"/>
      <c r="W7" s="3"/>
      <c r="X7" s="3"/>
      <c r="Y7" s="3"/>
      <c r="Z7" s="3"/>
      <c r="AA7" s="3"/>
      <c r="AB7" s="3">
        <f>C7+E7+G7+I7+K7+M7+O7+Q7+S7+U7+W7+Y7+AA7</f>
        <v>1747.3200000000002</v>
      </c>
    </row>
    <row r="8" spans="1:28">
      <c r="A8" s="4" t="s">
        <v>2</v>
      </c>
      <c r="B8" s="3">
        <v>3</v>
      </c>
      <c r="C8" s="3">
        <v>921.87</v>
      </c>
      <c r="D8" s="3">
        <v>4</v>
      </c>
      <c r="E8" s="3">
        <f>D8*E6</f>
        <v>1296.4000000000001</v>
      </c>
      <c r="F8" s="3"/>
      <c r="G8" s="3"/>
      <c r="H8" s="3"/>
      <c r="I8" s="3"/>
      <c r="J8" s="3"/>
      <c r="K8" s="3"/>
      <c r="L8" s="3">
        <v>2</v>
      </c>
      <c r="M8" s="3">
        <f>L8*M6</f>
        <v>197.3</v>
      </c>
      <c r="N8" s="3">
        <v>3</v>
      </c>
      <c r="O8" s="3">
        <f>N8*O6</f>
        <v>176.25</v>
      </c>
      <c r="P8" s="3"/>
      <c r="Q8" s="3"/>
      <c r="R8" s="3">
        <v>4</v>
      </c>
      <c r="S8" s="3">
        <f>R8*S6</f>
        <v>232</v>
      </c>
      <c r="T8" s="3">
        <v>1</v>
      </c>
      <c r="U8" s="3">
        <v>64.400000000000006</v>
      </c>
      <c r="V8" s="3"/>
      <c r="W8" s="3"/>
      <c r="X8" s="3">
        <v>1</v>
      </c>
      <c r="Y8" s="3">
        <v>192.55</v>
      </c>
      <c r="Z8" s="3"/>
      <c r="AA8" s="3"/>
      <c r="AB8" s="3">
        <f t="shared" ref="AB8:AB31" si="0">C8+E8+G8+I8+K8+M8+O8+Q8+S8+U8+W8+Y8+AA8</f>
        <v>3080.7700000000004</v>
      </c>
    </row>
    <row r="9" spans="1:28">
      <c r="A9" s="4" t="s">
        <v>3</v>
      </c>
      <c r="B9" s="3">
        <v>2</v>
      </c>
      <c r="C9" s="3">
        <v>614.58000000000004</v>
      </c>
      <c r="D9" s="3">
        <v>1</v>
      </c>
      <c r="E9" s="3">
        <v>324.10000000000002</v>
      </c>
      <c r="F9" s="3"/>
      <c r="G9" s="3"/>
      <c r="H9" s="3"/>
      <c r="I9" s="3"/>
      <c r="J9" s="3"/>
      <c r="K9" s="3"/>
      <c r="L9" s="3">
        <v>1</v>
      </c>
      <c r="M9" s="3">
        <v>98.65</v>
      </c>
      <c r="N9" s="3">
        <v>1</v>
      </c>
      <c r="O9" s="3">
        <v>58.7</v>
      </c>
      <c r="P9" s="3"/>
      <c r="Q9" s="3"/>
      <c r="R9" s="3">
        <v>2</v>
      </c>
      <c r="S9" s="3">
        <f>R9*S6</f>
        <v>116</v>
      </c>
      <c r="T9" s="3"/>
      <c r="U9" s="3"/>
      <c r="V9" s="3">
        <v>1</v>
      </c>
      <c r="W9" s="3">
        <v>517.25</v>
      </c>
      <c r="X9" s="3"/>
      <c r="Y9" s="3"/>
      <c r="Z9" s="3"/>
      <c r="AA9" s="3"/>
      <c r="AB9" s="3">
        <f t="shared" si="0"/>
        <v>1729.2800000000002</v>
      </c>
    </row>
    <row r="10" spans="1:28">
      <c r="A10" s="4" t="s">
        <v>4</v>
      </c>
      <c r="B10" s="3">
        <v>3</v>
      </c>
      <c r="C10" s="3">
        <v>921.87</v>
      </c>
      <c r="D10" s="3">
        <v>2</v>
      </c>
      <c r="E10" s="3">
        <f>D10*E6</f>
        <v>648.20000000000005</v>
      </c>
      <c r="F10" s="3">
        <v>2</v>
      </c>
      <c r="G10" s="3">
        <v>69.8</v>
      </c>
      <c r="H10" s="3"/>
      <c r="I10" s="3"/>
      <c r="J10" s="3"/>
      <c r="K10" s="3"/>
      <c r="L10" s="3"/>
      <c r="M10" s="3"/>
      <c r="N10" s="3">
        <v>2</v>
      </c>
      <c r="O10" s="3">
        <f>N10*O6</f>
        <v>117.5</v>
      </c>
      <c r="P10" s="3"/>
      <c r="Q10" s="3"/>
      <c r="R10" s="3">
        <v>1</v>
      </c>
      <c r="S10" s="3">
        <v>58</v>
      </c>
      <c r="T10" s="3"/>
      <c r="U10" s="3"/>
      <c r="V10" s="3">
        <v>1</v>
      </c>
      <c r="W10" s="3">
        <v>517.25</v>
      </c>
      <c r="X10" s="3"/>
      <c r="Y10" s="3"/>
      <c r="Z10" s="3"/>
      <c r="AA10" s="3"/>
      <c r="AB10" s="3">
        <f t="shared" si="0"/>
        <v>2332.62</v>
      </c>
    </row>
    <row r="11" spans="1:28">
      <c r="A11" s="4" t="s">
        <v>5</v>
      </c>
      <c r="B11" s="3">
        <v>3</v>
      </c>
      <c r="C11" s="3">
        <v>921.87</v>
      </c>
      <c r="D11" s="3">
        <v>2</v>
      </c>
      <c r="E11" s="3">
        <v>648.20000000000005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1</v>
      </c>
      <c r="W11" s="3">
        <v>517.25</v>
      </c>
      <c r="X11" s="3">
        <v>2</v>
      </c>
      <c r="Y11" s="3">
        <f>X11*Y6</f>
        <v>385.1</v>
      </c>
      <c r="Z11" s="3" t="s">
        <v>36</v>
      </c>
      <c r="AA11" s="3"/>
      <c r="AB11" s="3">
        <f t="shared" si="0"/>
        <v>2472.42</v>
      </c>
    </row>
    <row r="12" spans="1:28">
      <c r="A12" s="4" t="s">
        <v>6</v>
      </c>
      <c r="B12" s="3">
        <v>3</v>
      </c>
      <c r="C12" s="3">
        <v>921.87</v>
      </c>
      <c r="D12" s="3">
        <v>2</v>
      </c>
      <c r="E12" s="3">
        <v>648.20000000000005</v>
      </c>
      <c r="F12" s="3"/>
      <c r="G12" s="3"/>
      <c r="H12" s="3">
        <v>2</v>
      </c>
      <c r="I12" s="3">
        <v>69.8</v>
      </c>
      <c r="J12" s="3"/>
      <c r="K12" s="3"/>
      <c r="L12" s="3">
        <v>1</v>
      </c>
      <c r="M12" s="3">
        <v>98.65</v>
      </c>
      <c r="N12" s="3"/>
      <c r="O12" s="3"/>
      <c r="P12" s="3">
        <v>3</v>
      </c>
      <c r="Q12" s="3">
        <f>P12*Q6</f>
        <v>67.650000000000006</v>
      </c>
      <c r="R12" s="3">
        <v>1</v>
      </c>
      <c r="S12" s="3">
        <v>58</v>
      </c>
      <c r="T12" s="3"/>
      <c r="U12" s="3"/>
      <c r="V12" s="3">
        <v>1</v>
      </c>
      <c r="W12" s="3">
        <v>517.25</v>
      </c>
      <c r="X12" s="3"/>
      <c r="Y12" s="3"/>
      <c r="Z12" s="3">
        <v>2</v>
      </c>
      <c r="AA12" s="3">
        <v>648</v>
      </c>
      <c r="AB12" s="3">
        <f t="shared" si="0"/>
        <v>3029.42</v>
      </c>
    </row>
    <row r="13" spans="1:28">
      <c r="A13" s="4" t="s">
        <v>7</v>
      </c>
      <c r="B13" s="3">
        <v>3</v>
      </c>
      <c r="C13" s="3">
        <v>921.87</v>
      </c>
      <c r="D13" s="3">
        <v>1</v>
      </c>
      <c r="E13" s="3">
        <v>324.10000000000002</v>
      </c>
      <c r="F13" s="3"/>
      <c r="G13" s="3"/>
      <c r="H13" s="3">
        <v>1</v>
      </c>
      <c r="I13" s="3">
        <v>34.9</v>
      </c>
      <c r="J13" s="3"/>
      <c r="K13" s="3"/>
      <c r="L13" s="3"/>
      <c r="M13" s="3"/>
      <c r="N13" s="3">
        <v>3</v>
      </c>
      <c r="O13" s="3">
        <v>176.25</v>
      </c>
      <c r="P13" s="3">
        <v>2</v>
      </c>
      <c r="Q13" s="3">
        <v>45.1</v>
      </c>
      <c r="R13" s="3"/>
      <c r="S13" s="3"/>
      <c r="T13" s="3"/>
      <c r="U13" s="3"/>
      <c r="V13" s="3">
        <v>1</v>
      </c>
      <c r="W13" s="3">
        <v>517.25</v>
      </c>
      <c r="X13" s="3"/>
      <c r="Y13" s="3"/>
      <c r="Z13" s="3"/>
      <c r="AA13" s="3"/>
      <c r="AB13" s="3">
        <f t="shared" si="0"/>
        <v>2019.47</v>
      </c>
    </row>
    <row r="14" spans="1:28">
      <c r="A14" s="4" t="s">
        <v>8</v>
      </c>
      <c r="B14" s="3">
        <v>3</v>
      </c>
      <c r="C14" s="3">
        <v>921.87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f t="shared" si="0"/>
        <v>921.87</v>
      </c>
    </row>
    <row r="15" spans="1:28">
      <c r="A15" s="4" t="s">
        <v>9</v>
      </c>
      <c r="B15" s="3">
        <v>2</v>
      </c>
      <c r="C15" s="3">
        <f>B15*C6</f>
        <v>614.58000000000004</v>
      </c>
      <c r="D15" s="3">
        <v>1</v>
      </c>
      <c r="E15" s="3">
        <v>324.10000000000002</v>
      </c>
      <c r="F15" s="3"/>
      <c r="G15" s="3"/>
      <c r="H15" s="3"/>
      <c r="I15" s="3"/>
      <c r="J15" s="3">
        <v>1</v>
      </c>
      <c r="K15" s="3">
        <v>34.9</v>
      </c>
      <c r="L15" s="3">
        <v>2</v>
      </c>
      <c r="M15" s="3">
        <v>197.3</v>
      </c>
      <c r="N15" s="3">
        <v>4</v>
      </c>
      <c r="O15" s="3">
        <v>235</v>
      </c>
      <c r="P15" s="3"/>
      <c r="Q15" s="3"/>
      <c r="R15" s="3">
        <v>4</v>
      </c>
      <c r="S15" s="3">
        <v>232</v>
      </c>
      <c r="T15" s="3"/>
      <c r="U15" s="3"/>
      <c r="V15" s="3"/>
      <c r="W15" s="3"/>
      <c r="X15" s="3"/>
      <c r="Y15" s="3"/>
      <c r="Z15" s="3"/>
      <c r="AA15" s="3"/>
      <c r="AB15" s="3">
        <f t="shared" si="0"/>
        <v>1637.88</v>
      </c>
    </row>
    <row r="16" spans="1:28">
      <c r="A16" s="4" t="s">
        <v>10</v>
      </c>
      <c r="B16" s="3">
        <v>3</v>
      </c>
      <c r="C16" s="3">
        <v>921.87</v>
      </c>
      <c r="D16" s="3">
        <v>2</v>
      </c>
      <c r="E16" s="3">
        <v>648.20000000000005</v>
      </c>
      <c r="F16" s="3"/>
      <c r="G16" s="3"/>
      <c r="H16" s="3"/>
      <c r="I16" s="3"/>
      <c r="J16" s="3">
        <v>2</v>
      </c>
      <c r="K16" s="3">
        <v>69.8</v>
      </c>
      <c r="L16" s="3">
        <v>2</v>
      </c>
      <c r="M16" s="3">
        <v>197.3</v>
      </c>
      <c r="N16" s="3">
        <v>1</v>
      </c>
      <c r="O16" s="3">
        <v>58.7</v>
      </c>
      <c r="P16" s="3"/>
      <c r="Q16" s="3"/>
      <c r="R16" s="3">
        <v>3</v>
      </c>
      <c r="S16" s="3">
        <v>174</v>
      </c>
      <c r="T16" s="3"/>
      <c r="U16" s="3"/>
      <c r="V16" s="3"/>
      <c r="W16" s="3"/>
      <c r="X16" s="3"/>
      <c r="Y16" s="3"/>
      <c r="Z16" s="3"/>
      <c r="AA16" s="3"/>
      <c r="AB16" s="3">
        <f t="shared" si="0"/>
        <v>2069.87</v>
      </c>
    </row>
    <row r="17" spans="1:28">
      <c r="A17" s="4" t="s">
        <v>11</v>
      </c>
      <c r="B17" s="3">
        <v>2</v>
      </c>
      <c r="C17" s="3">
        <v>614.58000000000004</v>
      </c>
      <c r="D17" s="3">
        <v>2</v>
      </c>
      <c r="E17" s="3">
        <v>648.20000000000005</v>
      </c>
      <c r="F17" s="3"/>
      <c r="G17" s="3"/>
      <c r="H17" s="3"/>
      <c r="I17" s="3"/>
      <c r="J17" s="3"/>
      <c r="K17" s="3"/>
      <c r="L17" s="3">
        <v>3</v>
      </c>
      <c r="M17" s="3">
        <f>L17*M6</f>
        <v>295.95000000000005</v>
      </c>
      <c r="N17" s="3"/>
      <c r="O17" s="3"/>
      <c r="P17" s="3">
        <v>3</v>
      </c>
      <c r="Q17" s="3">
        <v>67.650000000000006</v>
      </c>
      <c r="R17" s="3"/>
      <c r="S17" s="3"/>
      <c r="T17" s="3"/>
      <c r="U17" s="3"/>
      <c r="V17" s="3">
        <v>1</v>
      </c>
      <c r="W17" s="3">
        <v>517.25</v>
      </c>
      <c r="X17" s="3"/>
      <c r="Y17" s="3"/>
      <c r="Z17" s="3"/>
      <c r="AA17" s="3"/>
      <c r="AB17" s="3">
        <f t="shared" si="0"/>
        <v>2143.63</v>
      </c>
    </row>
    <row r="18" spans="1:28">
      <c r="A18" s="4" t="s">
        <v>12</v>
      </c>
      <c r="B18" s="3">
        <v>2</v>
      </c>
      <c r="C18" s="3">
        <v>614.58000000000004</v>
      </c>
      <c r="D18" s="3">
        <v>2</v>
      </c>
      <c r="E18" s="3">
        <v>648.20000000000005</v>
      </c>
      <c r="F18" s="3">
        <v>1</v>
      </c>
      <c r="G18" s="3">
        <v>34.9</v>
      </c>
      <c r="H18" s="3">
        <v>1</v>
      </c>
      <c r="I18" s="3">
        <v>34.9</v>
      </c>
      <c r="J18" s="3"/>
      <c r="K18" s="3"/>
      <c r="L18" s="3"/>
      <c r="M18" s="3"/>
      <c r="N18" s="3">
        <v>2</v>
      </c>
      <c r="O18" s="3">
        <v>117.5</v>
      </c>
      <c r="P18" s="3"/>
      <c r="Q18" s="3"/>
      <c r="R18" s="3">
        <v>4</v>
      </c>
      <c r="S18" s="3">
        <v>232</v>
      </c>
      <c r="T18" s="3"/>
      <c r="U18" s="3"/>
      <c r="V18" s="3"/>
      <c r="W18" s="3"/>
      <c r="X18" s="3"/>
      <c r="Y18" s="3"/>
      <c r="Z18" s="3"/>
      <c r="AA18" s="3"/>
      <c r="AB18" s="3">
        <f t="shared" si="0"/>
        <v>1682.0800000000004</v>
      </c>
    </row>
    <row r="19" spans="1:28">
      <c r="A19" s="4" t="s">
        <v>13</v>
      </c>
      <c r="B19" s="3">
        <v>2</v>
      </c>
      <c r="C19" s="3">
        <v>614.58000000000004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2</v>
      </c>
      <c r="O19" s="3">
        <v>117.5</v>
      </c>
      <c r="P19" s="3"/>
      <c r="Q19" s="3"/>
      <c r="R19" s="3">
        <v>3</v>
      </c>
      <c r="S19" s="3">
        <v>174</v>
      </c>
      <c r="T19" s="3"/>
      <c r="U19" s="3"/>
      <c r="V19" s="3"/>
      <c r="W19" s="3"/>
      <c r="X19" s="3"/>
      <c r="Y19" s="3"/>
      <c r="Z19" s="3"/>
      <c r="AA19" s="3"/>
      <c r="AB19" s="3">
        <f t="shared" si="0"/>
        <v>906.08</v>
      </c>
    </row>
    <row r="20" spans="1:28">
      <c r="A20" s="4" t="s">
        <v>14</v>
      </c>
      <c r="B20" s="3">
        <v>3</v>
      </c>
      <c r="C20" s="3">
        <v>921.87</v>
      </c>
      <c r="D20" s="3">
        <v>1</v>
      </c>
      <c r="E20" s="3">
        <v>324.10000000000002</v>
      </c>
      <c r="F20" s="3">
        <v>1</v>
      </c>
      <c r="G20" s="3">
        <v>34.9</v>
      </c>
      <c r="H20" s="3"/>
      <c r="I20" s="3"/>
      <c r="J20" s="3">
        <v>2</v>
      </c>
      <c r="K20" s="3">
        <v>69.8</v>
      </c>
      <c r="L20" s="3">
        <v>2</v>
      </c>
      <c r="M20" s="3">
        <v>197.3</v>
      </c>
      <c r="N20" s="3">
        <v>2</v>
      </c>
      <c r="O20" s="3">
        <v>117.5</v>
      </c>
      <c r="P20" s="3"/>
      <c r="Q20" s="3"/>
      <c r="R20" s="3">
        <v>2</v>
      </c>
      <c r="S20" s="3">
        <v>116</v>
      </c>
      <c r="T20" s="3"/>
      <c r="U20" s="3"/>
      <c r="V20" s="3">
        <v>1</v>
      </c>
      <c r="W20" s="3">
        <v>517.25</v>
      </c>
      <c r="X20" s="3"/>
      <c r="Y20" s="3"/>
      <c r="Z20" s="3"/>
      <c r="AA20" s="3"/>
      <c r="AB20" s="3">
        <f t="shared" si="0"/>
        <v>2298.7200000000003</v>
      </c>
    </row>
    <row r="21" spans="1:28">
      <c r="A21" s="4" t="s">
        <v>15</v>
      </c>
      <c r="B21" s="3">
        <v>3</v>
      </c>
      <c r="C21" s="3">
        <v>921.87</v>
      </c>
      <c r="D21" s="3">
        <v>1</v>
      </c>
      <c r="E21" s="3">
        <v>324.10000000000002</v>
      </c>
      <c r="F21" s="3"/>
      <c r="G21" s="3"/>
      <c r="H21" s="3"/>
      <c r="I21" s="3"/>
      <c r="J21" s="3">
        <v>1</v>
      </c>
      <c r="K21" s="3">
        <v>34.9</v>
      </c>
      <c r="L21" s="3">
        <v>4</v>
      </c>
      <c r="M21" s="3">
        <f>L21*M6</f>
        <v>394.6</v>
      </c>
      <c r="N21" s="3">
        <v>1</v>
      </c>
      <c r="O21" s="3">
        <v>58.7</v>
      </c>
      <c r="P21" s="3">
        <v>1</v>
      </c>
      <c r="Q21" s="3">
        <v>22.55</v>
      </c>
      <c r="R21" s="3">
        <v>2</v>
      </c>
      <c r="S21" s="3">
        <v>116</v>
      </c>
      <c r="T21" s="3">
        <v>2</v>
      </c>
      <c r="U21" s="3">
        <v>128.80000000000001</v>
      </c>
      <c r="V21" s="3">
        <v>1</v>
      </c>
      <c r="W21" s="3">
        <v>517.25</v>
      </c>
      <c r="X21" s="3">
        <v>1</v>
      </c>
      <c r="Y21" s="3">
        <v>192.55</v>
      </c>
      <c r="Z21" s="3" t="s">
        <v>36</v>
      </c>
      <c r="AA21" s="3"/>
      <c r="AB21" s="3">
        <f t="shared" si="0"/>
        <v>2711.3200000000006</v>
      </c>
    </row>
    <row r="22" spans="1:28">
      <c r="A22" s="4" t="s">
        <v>16</v>
      </c>
      <c r="B22" s="3">
        <v>3</v>
      </c>
      <c r="C22" s="3">
        <v>921.87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>
        <f t="shared" si="0"/>
        <v>921.87</v>
      </c>
    </row>
    <row r="23" spans="1:28">
      <c r="A23" s="4" t="s">
        <v>17</v>
      </c>
      <c r="B23" s="3">
        <v>2</v>
      </c>
      <c r="C23" s="3">
        <v>614.58000000000004</v>
      </c>
      <c r="D23" s="3"/>
      <c r="E23" s="3"/>
      <c r="F23" s="3"/>
      <c r="G23" s="3"/>
      <c r="H23" s="3"/>
      <c r="I23" s="3"/>
      <c r="J23" s="3"/>
      <c r="K23" s="3"/>
      <c r="L23" s="3">
        <v>2</v>
      </c>
      <c r="M23" s="3">
        <v>197.3</v>
      </c>
      <c r="N23" s="3"/>
      <c r="O23" s="3"/>
      <c r="P23" s="3"/>
      <c r="Q23" s="3"/>
      <c r="R23" s="3">
        <v>2</v>
      </c>
      <c r="S23" s="3"/>
      <c r="T23" s="3">
        <v>1</v>
      </c>
      <c r="U23" s="3">
        <v>64.400000000000006</v>
      </c>
      <c r="V23" s="3"/>
      <c r="W23" s="3"/>
      <c r="X23" s="3"/>
      <c r="Y23" s="3"/>
      <c r="Z23" s="3"/>
      <c r="AA23" s="3"/>
      <c r="AB23" s="3">
        <f t="shared" si="0"/>
        <v>876.28000000000009</v>
      </c>
    </row>
    <row r="24" spans="1:28">
      <c r="A24" s="4" t="s">
        <v>18</v>
      </c>
      <c r="B24" s="3">
        <v>3</v>
      </c>
      <c r="C24" s="3">
        <v>921.87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f t="shared" si="0"/>
        <v>921.87</v>
      </c>
    </row>
    <row r="25" spans="1:28">
      <c r="A25" s="4" t="s">
        <v>19</v>
      </c>
      <c r="B25" s="3">
        <v>2</v>
      </c>
      <c r="C25" s="3">
        <v>614.58000000000004</v>
      </c>
      <c r="D25" s="3">
        <v>1</v>
      </c>
      <c r="E25" s="3">
        <v>324.10000000000002</v>
      </c>
      <c r="F25" s="3"/>
      <c r="G25" s="3"/>
      <c r="H25" s="3"/>
      <c r="I25" s="3"/>
      <c r="J25" s="3">
        <v>2</v>
      </c>
      <c r="K25" s="3">
        <v>69.8</v>
      </c>
      <c r="L25" s="3">
        <v>3</v>
      </c>
      <c r="M25" s="3">
        <v>295.95</v>
      </c>
      <c r="N25" s="3"/>
      <c r="O25" s="3"/>
      <c r="P25" s="3"/>
      <c r="Q25" s="3"/>
      <c r="R25" s="3">
        <v>3</v>
      </c>
      <c r="S25" s="3">
        <v>174</v>
      </c>
      <c r="T25" s="3"/>
      <c r="U25" s="3"/>
      <c r="V25" s="3">
        <v>1</v>
      </c>
      <c r="W25" s="3">
        <v>517.25</v>
      </c>
      <c r="X25" s="3"/>
      <c r="Y25" s="3"/>
      <c r="Z25" s="3"/>
      <c r="AA25" s="3"/>
      <c r="AB25" s="3">
        <f t="shared" si="0"/>
        <v>1995.68</v>
      </c>
    </row>
    <row r="26" spans="1:28">
      <c r="A26" s="4" t="s">
        <v>20</v>
      </c>
      <c r="B26" s="3">
        <v>2</v>
      </c>
      <c r="C26" s="3">
        <v>614.58000000000004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2</v>
      </c>
      <c r="S26" s="3">
        <v>116</v>
      </c>
      <c r="T26" s="3"/>
      <c r="U26" s="3"/>
      <c r="V26" s="3"/>
      <c r="W26" s="3"/>
      <c r="X26" s="3"/>
      <c r="Y26" s="3"/>
      <c r="Z26" s="3"/>
      <c r="AA26" s="3"/>
      <c r="AB26" s="3">
        <f t="shared" si="0"/>
        <v>730.58</v>
      </c>
    </row>
    <row r="27" spans="1:28">
      <c r="A27" s="4" t="s">
        <v>21</v>
      </c>
      <c r="B27" s="3">
        <v>3</v>
      </c>
      <c r="C27" s="3">
        <v>921.87</v>
      </c>
      <c r="D27" s="3">
        <v>1</v>
      </c>
      <c r="E27" s="3">
        <v>324.10000000000002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f t="shared" si="0"/>
        <v>1245.97</v>
      </c>
    </row>
    <row r="28" spans="1:28">
      <c r="A28" s="4" t="s">
        <v>22</v>
      </c>
      <c r="B28" s="3">
        <v>2</v>
      </c>
      <c r="C28" s="3">
        <v>614.58000000000004</v>
      </c>
      <c r="D28" s="3">
        <v>1</v>
      </c>
      <c r="E28" s="3">
        <v>324.10000000000002</v>
      </c>
      <c r="F28" s="3"/>
      <c r="G28" s="3"/>
      <c r="H28" s="3"/>
      <c r="I28" s="3"/>
      <c r="J28" s="3"/>
      <c r="K28" s="3"/>
      <c r="L28" s="3">
        <v>3</v>
      </c>
      <c r="M28" s="3">
        <v>295.95</v>
      </c>
      <c r="N28" s="3"/>
      <c r="O28" s="3"/>
      <c r="P28" s="3"/>
      <c r="Q28" s="3"/>
      <c r="R28" s="3">
        <v>3</v>
      </c>
      <c r="S28" s="3">
        <v>174</v>
      </c>
      <c r="T28" s="3"/>
      <c r="U28" s="3"/>
      <c r="V28" s="3">
        <v>1</v>
      </c>
      <c r="W28" s="3">
        <v>517.25</v>
      </c>
      <c r="X28" s="3"/>
      <c r="Y28" s="3"/>
      <c r="Z28" s="3"/>
      <c r="AA28" s="3"/>
      <c r="AB28" s="3">
        <f t="shared" si="0"/>
        <v>1925.88</v>
      </c>
    </row>
    <row r="29" spans="1:28">
      <c r="A29" s="4" t="s">
        <v>23</v>
      </c>
      <c r="B29" s="3">
        <v>3</v>
      </c>
      <c r="C29" s="3">
        <v>921.87</v>
      </c>
      <c r="D29" s="3">
        <v>1</v>
      </c>
      <c r="E29" s="3">
        <v>324.10000000000002</v>
      </c>
      <c r="F29" s="3"/>
      <c r="G29" s="3"/>
      <c r="H29" s="3"/>
      <c r="I29" s="3"/>
      <c r="J29" s="3"/>
      <c r="K29" s="3"/>
      <c r="L29" s="3">
        <v>2</v>
      </c>
      <c r="M29" s="3">
        <v>197.3</v>
      </c>
      <c r="N29" s="3">
        <v>1</v>
      </c>
      <c r="O29" s="3">
        <v>58.7</v>
      </c>
      <c r="P29" s="3"/>
      <c r="Q29" s="3"/>
      <c r="R29" s="3">
        <v>1</v>
      </c>
      <c r="S29" s="3">
        <v>58</v>
      </c>
      <c r="T29" s="3"/>
      <c r="U29" s="3"/>
      <c r="V29" s="3">
        <v>1</v>
      </c>
      <c r="W29" s="3">
        <v>517.25</v>
      </c>
      <c r="X29" s="3"/>
      <c r="Y29" s="3"/>
      <c r="Z29" s="3"/>
      <c r="AA29" s="3"/>
      <c r="AB29" s="3">
        <f t="shared" si="0"/>
        <v>2077.2200000000003</v>
      </c>
    </row>
    <row r="30" spans="1:28">
      <c r="A30" s="4" t="s">
        <v>24</v>
      </c>
      <c r="B30" s="3">
        <v>3</v>
      </c>
      <c r="C30" s="3">
        <v>921.87</v>
      </c>
      <c r="D30" s="3">
        <v>1</v>
      </c>
      <c r="E30" s="3">
        <v>324.10000000000002</v>
      </c>
      <c r="F30" s="3"/>
      <c r="G30" s="3"/>
      <c r="H30" s="3"/>
      <c r="I30" s="3"/>
      <c r="J30" s="3"/>
      <c r="K30" s="3"/>
      <c r="L30" s="3">
        <v>2</v>
      </c>
      <c r="M30" s="3">
        <v>197.3</v>
      </c>
      <c r="N30" s="3"/>
      <c r="O30" s="3"/>
      <c r="P30" s="3">
        <v>1</v>
      </c>
      <c r="Q30" s="3">
        <v>22.55</v>
      </c>
      <c r="R30" s="3">
        <v>2</v>
      </c>
      <c r="S30" s="3">
        <v>116</v>
      </c>
      <c r="T30" s="3"/>
      <c r="U30" s="3"/>
      <c r="V30" s="3"/>
      <c r="W30" s="3"/>
      <c r="X30" s="3"/>
      <c r="Y30" s="3"/>
      <c r="Z30" s="3"/>
      <c r="AA30" s="3"/>
      <c r="AB30" s="3">
        <f t="shared" si="0"/>
        <v>1581.82</v>
      </c>
    </row>
    <row r="31" spans="1:28">
      <c r="A31" s="4" t="s">
        <v>25</v>
      </c>
      <c r="B31" s="3">
        <v>3</v>
      </c>
      <c r="C31" s="3">
        <v>921.87</v>
      </c>
      <c r="D31" s="3"/>
      <c r="E31" s="3"/>
      <c r="F31" s="3"/>
      <c r="G31" s="3"/>
      <c r="H31" s="3"/>
      <c r="I31" s="3"/>
      <c r="J31" s="3">
        <v>3</v>
      </c>
      <c r="K31" s="3">
        <f>J31*K6</f>
        <v>104.69999999999999</v>
      </c>
      <c r="L31" s="3">
        <v>3</v>
      </c>
      <c r="M31" s="3">
        <v>295.95</v>
      </c>
      <c r="N31" s="3">
        <v>1</v>
      </c>
      <c r="O31" s="3">
        <v>58.7</v>
      </c>
      <c r="P31" s="3"/>
      <c r="Q31" s="3"/>
      <c r="R31" s="3">
        <v>1</v>
      </c>
      <c r="S31" s="3">
        <v>58</v>
      </c>
      <c r="T31" s="3">
        <v>1</v>
      </c>
      <c r="U31" s="3">
        <v>64.400000000000006</v>
      </c>
      <c r="V31" s="3">
        <v>1</v>
      </c>
      <c r="W31" s="3">
        <v>517.25</v>
      </c>
      <c r="X31" s="3">
        <v>1</v>
      </c>
      <c r="Y31" s="3">
        <v>192.55</v>
      </c>
      <c r="Z31" s="3" t="s">
        <v>36</v>
      </c>
      <c r="AA31" s="3"/>
      <c r="AB31" s="3">
        <f t="shared" si="0"/>
        <v>2213.42</v>
      </c>
    </row>
    <row r="32" spans="1:28">
      <c r="A32" s="4" t="s">
        <v>40</v>
      </c>
      <c r="B32" s="3">
        <f>SUM(B7:B31)</f>
        <v>66</v>
      </c>
      <c r="C32" s="3">
        <f>SUM(C7:C31)</f>
        <v>20281.140000000003</v>
      </c>
      <c r="D32" s="3">
        <f>SUM(D7:D31)</f>
        <v>27</v>
      </c>
      <c r="E32" s="3">
        <f>SUM(E7:E31)</f>
        <v>8750.7000000000025</v>
      </c>
      <c r="F32" s="3">
        <f>SUM(F10:F31)</f>
        <v>4</v>
      </c>
      <c r="G32" s="3">
        <f>SUM(G10:G31)</f>
        <v>139.6</v>
      </c>
      <c r="H32" s="3">
        <f>SUM(H10:H31)</f>
        <v>4</v>
      </c>
      <c r="I32" s="3">
        <f>SUM(I10:I31)</f>
        <v>139.6</v>
      </c>
      <c r="J32" s="3">
        <f>SUM(J7:J31)</f>
        <v>13</v>
      </c>
      <c r="K32" s="3">
        <f>SUM(K7:K31)</f>
        <v>453.7</v>
      </c>
      <c r="L32" s="3">
        <f>SUM(L8:L31)</f>
        <v>32</v>
      </c>
      <c r="M32" s="3">
        <f>SUM(M8:M31)</f>
        <v>3156.8</v>
      </c>
      <c r="N32" s="3">
        <f t="shared" ref="N32:S32" si="1">SUM(N7:N31)</f>
        <v>27</v>
      </c>
      <c r="O32" s="3">
        <f t="shared" si="1"/>
        <v>1586.0000000000002</v>
      </c>
      <c r="P32" s="3">
        <f t="shared" si="1"/>
        <v>11</v>
      </c>
      <c r="Q32" s="3">
        <f t="shared" si="1"/>
        <v>248.05000000000004</v>
      </c>
      <c r="R32" s="3">
        <f t="shared" si="1"/>
        <v>43</v>
      </c>
      <c r="S32" s="3">
        <f t="shared" si="1"/>
        <v>2378</v>
      </c>
      <c r="T32" s="3">
        <f>SUM(T8:T31)</f>
        <v>5</v>
      </c>
      <c r="U32" s="3">
        <f>SUM(U8:U31)</f>
        <v>322</v>
      </c>
      <c r="V32" s="3">
        <f>SUM(V9:V31)</f>
        <v>12</v>
      </c>
      <c r="W32" s="3">
        <f>SUM(W9:W31)</f>
        <v>6207</v>
      </c>
      <c r="X32" s="3">
        <f>SUM(X8:X31)</f>
        <v>5</v>
      </c>
      <c r="Y32" s="3">
        <f>SUM(Y8:Y31)</f>
        <v>962.75</v>
      </c>
      <c r="Z32" s="3">
        <f>SUM(Z12:Z31)</f>
        <v>2</v>
      </c>
      <c r="AA32" s="3">
        <f>SUM(AA12:AA31)</f>
        <v>648</v>
      </c>
      <c r="AB32" s="4">
        <f>SUM(AB7:AB31)</f>
        <v>45273.340000000004</v>
      </c>
    </row>
    <row r="33" spans="1:28">
      <c r="A33" s="11" t="s">
        <v>42</v>
      </c>
      <c r="B33" s="12"/>
      <c r="C33" s="11">
        <f>C32+E32+G32+I32+K32+M32+O32+Q32+S32+U32+W32+Y32+AA32</f>
        <v>45273.340000000004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/>
      <c r="AB33" s="3"/>
    </row>
    <row r="35" spans="1:28">
      <c r="A35" s="19" t="s">
        <v>47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</sheetData>
  <mergeCells count="22">
    <mergeCell ref="A1:AB1"/>
    <mergeCell ref="A2:AB2"/>
    <mergeCell ref="A3:AB3"/>
    <mergeCell ref="A35:AB35"/>
    <mergeCell ref="A33:B33"/>
    <mergeCell ref="C33:AA33"/>
    <mergeCell ref="AB4:AB5"/>
    <mergeCell ref="F5:G5"/>
    <mergeCell ref="H5:I5"/>
    <mergeCell ref="Z5:AA5"/>
    <mergeCell ref="B4:AA4"/>
    <mergeCell ref="R5:S5"/>
    <mergeCell ref="T5:U5"/>
    <mergeCell ref="V5:W5"/>
    <mergeCell ref="N5:O5"/>
    <mergeCell ref="B5:C5"/>
    <mergeCell ref="D5:E5"/>
    <mergeCell ref="J5:K5"/>
    <mergeCell ref="X5:Y5"/>
    <mergeCell ref="P5:Q5"/>
    <mergeCell ref="A4:A6"/>
    <mergeCell ref="L5:M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5" orientation="landscape" r:id="rId1"/>
  <ignoredErrors>
    <ignoredError sqref="D32 B32 J32 N32 P32 R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Админ</cp:lastModifiedBy>
  <cp:lastPrinted>2016-06-08T06:28:17Z</cp:lastPrinted>
  <dcterms:created xsi:type="dcterms:W3CDTF">2016-06-06T03:18:00Z</dcterms:created>
  <dcterms:modified xsi:type="dcterms:W3CDTF">2017-05-15T05:50:29Z</dcterms:modified>
</cp:coreProperties>
</file>